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80" activeTab="0"/>
  </bookViews>
  <sheets>
    <sheet name="Rev &amp; Expense Year 1" sheetId="1" r:id="rId1"/>
  </sheets>
  <definedNames>
    <definedName name="_xlnm.Print_Area" localSheetId="0">'Rev &amp; Expense Year 1'!$A$1:$P$39</definedName>
  </definedNames>
  <calcPr fullCalcOnLoad="1"/>
</workbook>
</file>

<file path=xl/comments1.xml><?xml version="1.0" encoding="utf-8"?>
<comments xmlns="http://schemas.openxmlformats.org/spreadsheetml/2006/main">
  <authors>
    <author>Shannon Smith</author>
  </authors>
  <commentList>
    <comment ref="B11" authorId="0">
      <text>
        <r>
          <rPr>
            <b/>
            <sz val="9"/>
            <rFont val="Tahoma"/>
            <family val="0"/>
          </rPr>
          <t>SCF:  Even if you are not paying rent or working from a space in your home, allocate $300.00 a month</t>
        </r>
        <r>
          <rPr>
            <sz val="9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0"/>
          </rPr>
          <t>SCF:  Remember to pay yourself!  Even for part-time, include at least $2500 a month for your wages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<sst xmlns="http://schemas.openxmlformats.org/spreadsheetml/2006/main" count="52" uniqueCount="45">
  <si>
    <t>MONTH OF</t>
  </si>
  <si>
    <t>May</t>
  </si>
  <si>
    <t>TOTAL</t>
  </si>
  <si>
    <t>CASH IN</t>
  </si>
  <si>
    <t>TOTAL CASH IN</t>
  </si>
  <si>
    <t>CASH OUT</t>
  </si>
  <si>
    <t>TOTAL CASH OUT</t>
  </si>
  <si>
    <t>CASH FLOW SUMMARY</t>
  </si>
  <si>
    <t>OPENING CASH BALANCE</t>
  </si>
  <si>
    <t xml:space="preserve"> TOTAL CASH IN</t>
  </si>
  <si>
    <t xml:space="preserve"> TOTAL CASH OUT</t>
  </si>
  <si>
    <t>CLOSING BALANCE</t>
  </si>
  <si>
    <t>Aug</t>
  </si>
  <si>
    <t>Oct</t>
  </si>
  <si>
    <t>Nov</t>
  </si>
  <si>
    <t>Jan</t>
  </si>
  <si>
    <t>Start up costs</t>
  </si>
  <si>
    <t>Apr</t>
  </si>
  <si>
    <t>Jun</t>
  </si>
  <si>
    <t>Jul</t>
  </si>
  <si>
    <t>Monthly costs</t>
  </si>
  <si>
    <t>Dec</t>
  </si>
  <si>
    <t>Sep</t>
  </si>
  <si>
    <t xml:space="preserve">Inventory &amp; Supplies </t>
  </si>
  <si>
    <t>Rent/Lease</t>
  </si>
  <si>
    <t xml:space="preserve">Equipment </t>
  </si>
  <si>
    <t xml:space="preserve">Supplies &amp; Inventory </t>
  </si>
  <si>
    <t xml:space="preserve">Sales </t>
  </si>
  <si>
    <t xml:space="preserve">Contracts </t>
  </si>
  <si>
    <t xml:space="preserve">Advertising </t>
  </si>
  <si>
    <t xml:space="preserve">Insurance </t>
  </si>
  <si>
    <t>Loan over 3 yrs</t>
  </si>
  <si>
    <t>SCF Loan Payments</t>
  </si>
  <si>
    <t>Fuel</t>
  </si>
  <si>
    <t>Payroll</t>
  </si>
  <si>
    <t xml:space="preserve">Feb </t>
  </si>
  <si>
    <t xml:space="preserve">Mar </t>
  </si>
  <si>
    <t>Telephone/Cell</t>
  </si>
  <si>
    <t>Other Revenues</t>
  </si>
  <si>
    <t>Internet/Cable</t>
  </si>
  <si>
    <t>Vehicle Insurance</t>
  </si>
  <si>
    <t>Liability Insurance</t>
  </si>
  <si>
    <t>Equipment rental</t>
  </si>
  <si>
    <t>Marketing/advertising</t>
  </si>
  <si>
    <t>Website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</si>
</sst>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_);\(0\)"/>
    <numFmt numFmtId="175" formatCode="_-* #,##0.000_-;\-* #,##0.000_-;_-* &quot;-&quot;??_-;_-@_-"/>
    <numFmt numFmtId="176" formatCode="0.0%"/>
    <numFmt numFmtId="177" formatCode="_-* #,##0.0_-;\-* #,##0.0_-;_-* &quot;-&quot;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3" fontId="0" fillId="0" borderId="0" xfId="42" applyNumberFormat="1" applyFont="1" applyAlignment="1">
      <alignment/>
    </xf>
    <xf numFmtId="173" fontId="3" fillId="0" borderId="0" xfId="42" applyNumberFormat="1" applyFont="1" applyAlignment="1">
      <alignment horizontal="center"/>
    </xf>
    <xf numFmtId="173" fontId="3" fillId="0" borderId="0" xfId="42" applyNumberFormat="1" applyFont="1" applyAlignment="1">
      <alignment/>
    </xf>
    <xf numFmtId="173" fontId="3" fillId="0" borderId="1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3" fillId="0" borderId="10" xfId="42" applyNumberFormat="1" applyFont="1" applyBorder="1" applyAlignment="1">
      <alignment/>
    </xf>
    <xf numFmtId="173" fontId="3" fillId="0" borderId="0" xfId="42" applyNumberFormat="1" applyFont="1" applyAlignment="1">
      <alignment horizontal="right"/>
    </xf>
    <xf numFmtId="37" fontId="0" fillId="0" borderId="11" xfId="42" applyNumberFormat="1" applyFont="1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173" fontId="3" fillId="0" borderId="11" xfId="42" applyNumberFormat="1" applyFont="1" applyFill="1" applyBorder="1" applyAlignment="1">
      <alignment horizontal="left"/>
    </xf>
    <xf numFmtId="173" fontId="0" fillId="0" borderId="0" xfId="42" applyNumberFormat="1" applyFont="1" applyFill="1" applyBorder="1" applyAlignment="1">
      <alignment horizontal="left"/>
    </xf>
    <xf numFmtId="173" fontId="3" fillId="0" borderId="12" xfId="42" applyNumberFormat="1" applyFont="1" applyFill="1" applyBorder="1" applyAlignment="1">
      <alignment horizontal="left"/>
    </xf>
    <xf numFmtId="37" fontId="0" fillId="0" borderId="12" xfId="42" applyNumberFormat="1" applyFont="1" applyFill="1" applyBorder="1" applyAlignment="1">
      <alignment/>
    </xf>
    <xf numFmtId="173" fontId="4" fillId="0" borderId="0" xfId="42" applyNumberFormat="1" applyFont="1" applyFill="1" applyBorder="1" applyAlignment="1">
      <alignment horizontal="left"/>
    </xf>
    <xf numFmtId="173" fontId="3" fillId="0" borderId="0" xfId="42" applyNumberFormat="1" applyFont="1" applyFill="1" applyBorder="1" applyAlignment="1">
      <alignment horizontal="left"/>
    </xf>
    <xf numFmtId="173" fontId="3" fillId="0" borderId="0" xfId="42" applyNumberFormat="1" applyFont="1" applyFill="1" applyBorder="1" applyAlignment="1">
      <alignment horizontal="left"/>
    </xf>
    <xf numFmtId="173" fontId="0" fillId="0" borderId="0" xfId="42" applyNumberFormat="1" applyFont="1" applyFill="1" applyBorder="1" applyAlignment="1">
      <alignment horizontal="left"/>
    </xf>
    <xf numFmtId="173" fontId="3" fillId="0" borderId="10" xfId="42" applyNumberFormat="1" applyFont="1" applyFill="1" applyBorder="1" applyAlignment="1">
      <alignment horizontal="left"/>
    </xf>
    <xf numFmtId="173" fontId="3" fillId="0" borderId="12" xfId="42" applyNumberFormat="1" applyFont="1" applyFill="1" applyBorder="1" applyAlignment="1">
      <alignment horizontal="left"/>
    </xf>
    <xf numFmtId="37" fontId="3" fillId="0" borderId="0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173" fontId="0" fillId="0" borderId="0" xfId="42" applyNumberFormat="1" applyFont="1" applyBorder="1" applyAlignment="1">
      <alignment horizontal="right"/>
    </xf>
    <xf numFmtId="10" fontId="3" fillId="0" borderId="0" xfId="59" applyNumberFormat="1" applyFont="1" applyAlignment="1">
      <alignment/>
    </xf>
    <xf numFmtId="173" fontId="0" fillId="0" borderId="0" xfId="42" applyNumberFormat="1" applyFont="1" applyAlignment="1">
      <alignment horizontal="right"/>
    </xf>
    <xf numFmtId="10" fontId="3" fillId="0" borderId="0" xfId="59" applyNumberFormat="1" applyFont="1" applyAlignment="1">
      <alignment horizontal="right"/>
    </xf>
    <xf numFmtId="173" fontId="3" fillId="0" borderId="0" xfId="42" applyNumberFormat="1" applyFont="1" applyBorder="1" applyAlignment="1">
      <alignment horizontal="right"/>
    </xf>
    <xf numFmtId="10" fontId="3" fillId="0" borderId="0" xfId="59" applyNumberFormat="1" applyFont="1" applyBorder="1" applyAlignment="1">
      <alignment horizontal="right"/>
    </xf>
    <xf numFmtId="38" fontId="0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SheetLayoutView="85" zoomScalePageLayoutView="0" workbookViewId="0" topLeftCell="B1">
      <selection activeCell="B12" sqref="B12"/>
    </sheetView>
  </sheetViews>
  <sheetFormatPr defaultColWidth="9.140625" defaultRowHeight="12.75"/>
  <cols>
    <col min="1" max="1" width="26.140625" style="1" bestFit="1" customWidth="1"/>
    <col min="2" max="2" width="36.28125" style="1" bestFit="1" customWidth="1"/>
    <col min="3" max="14" width="7.7109375" style="1" bestFit="1" customWidth="1"/>
    <col min="15" max="15" width="8.7109375" style="1" bestFit="1" customWidth="1"/>
    <col min="16" max="16" width="12.421875" style="1" bestFit="1" customWidth="1"/>
    <col min="17" max="17" width="28.421875" style="1" bestFit="1" customWidth="1"/>
    <col min="18" max="16384" width="9.140625" style="1" customWidth="1"/>
  </cols>
  <sheetData>
    <row r="1" spans="1:15" ht="15">
      <c r="A1" s="16"/>
      <c r="B1" s="8" t="s">
        <v>0</v>
      </c>
      <c r="C1" s="2" t="s">
        <v>15</v>
      </c>
      <c r="D1" s="2" t="s">
        <v>35</v>
      </c>
      <c r="E1" s="2" t="s">
        <v>36</v>
      </c>
      <c r="F1" s="2" t="s">
        <v>17</v>
      </c>
      <c r="G1" s="2" t="s">
        <v>1</v>
      </c>
      <c r="H1" s="2" t="s">
        <v>18</v>
      </c>
      <c r="I1" s="2" t="s">
        <v>19</v>
      </c>
      <c r="J1" s="2" t="s">
        <v>12</v>
      </c>
      <c r="K1" s="2" t="s">
        <v>22</v>
      </c>
      <c r="L1" s="2" t="s">
        <v>13</v>
      </c>
      <c r="M1" s="2" t="s">
        <v>14</v>
      </c>
      <c r="N1" s="2" t="s">
        <v>21</v>
      </c>
      <c r="O1" s="2" t="s">
        <v>2</v>
      </c>
    </row>
    <row r="2" spans="1:2" ht="12.75">
      <c r="A2" s="18" t="s">
        <v>3</v>
      </c>
      <c r="B2" s="3" t="s">
        <v>3</v>
      </c>
    </row>
    <row r="3" spans="1:15" ht="12.75">
      <c r="A3" s="19" t="s">
        <v>31</v>
      </c>
      <c r="B3" s="1" t="s">
        <v>27</v>
      </c>
      <c r="C3" s="1">
        <v>5000</v>
      </c>
      <c r="D3" s="1">
        <v>5000</v>
      </c>
      <c r="E3" s="1">
        <v>5000</v>
      </c>
      <c r="F3" s="1">
        <v>5000</v>
      </c>
      <c r="G3" s="1">
        <v>5000</v>
      </c>
      <c r="H3" s="1">
        <v>5000</v>
      </c>
      <c r="I3" s="1">
        <v>5000</v>
      </c>
      <c r="J3" s="1">
        <v>5000</v>
      </c>
      <c r="K3" s="1">
        <v>5000</v>
      </c>
      <c r="L3" s="1">
        <v>5000</v>
      </c>
      <c r="M3" s="1">
        <v>5000</v>
      </c>
      <c r="N3" s="1">
        <v>5000</v>
      </c>
      <c r="O3" s="1">
        <f>SUM(C3:N3)</f>
        <v>60000</v>
      </c>
    </row>
    <row r="4" spans="2:15" ht="12.75">
      <c r="B4" s="1" t="s">
        <v>28</v>
      </c>
      <c r="C4" s="1">
        <v>2000</v>
      </c>
      <c r="D4" s="1">
        <v>2000</v>
      </c>
      <c r="E4" s="1">
        <v>2000</v>
      </c>
      <c r="F4" s="1">
        <v>2000</v>
      </c>
      <c r="G4" s="1">
        <v>2000</v>
      </c>
      <c r="H4" s="1">
        <v>2000</v>
      </c>
      <c r="I4" s="1">
        <v>2000</v>
      </c>
      <c r="J4" s="1">
        <v>2000</v>
      </c>
      <c r="K4" s="1">
        <v>2000</v>
      </c>
      <c r="L4" s="1">
        <v>2000</v>
      </c>
      <c r="M4" s="1">
        <v>2000</v>
      </c>
      <c r="N4" s="1">
        <v>2000</v>
      </c>
      <c r="O4" s="1">
        <f>SUM(C4:N4)</f>
        <v>24000</v>
      </c>
    </row>
    <row r="5" spans="2:15" ht="12.75">
      <c r="B5" s="1" t="s">
        <v>38</v>
      </c>
      <c r="C5" s="1">
        <v>500</v>
      </c>
      <c r="E5" s="1">
        <v>250</v>
      </c>
      <c r="H5" s="1">
        <v>300</v>
      </c>
      <c r="I5" s="1">
        <v>600</v>
      </c>
      <c r="O5" s="1">
        <f>SUM(C5:N5)</f>
        <v>1650</v>
      </c>
    </row>
    <row r="6" ht="12.75">
      <c r="O6" s="1">
        <f>SUM(C6:N6)</f>
        <v>0</v>
      </c>
    </row>
    <row r="7" spans="1:15" ht="13.5" thickBot="1">
      <c r="A7" s="21" t="s">
        <v>4</v>
      </c>
      <c r="C7" s="4">
        <f aca="true" t="shared" si="0" ref="C7:O7">SUM(C3:C6)</f>
        <v>7500</v>
      </c>
      <c r="D7" s="4">
        <f t="shared" si="0"/>
        <v>7000</v>
      </c>
      <c r="E7" s="4">
        <f t="shared" si="0"/>
        <v>7250</v>
      </c>
      <c r="F7" s="4">
        <f t="shared" si="0"/>
        <v>7000</v>
      </c>
      <c r="G7" s="4">
        <f t="shared" si="0"/>
        <v>7000</v>
      </c>
      <c r="H7" s="4">
        <f t="shared" si="0"/>
        <v>7300</v>
      </c>
      <c r="I7" s="4">
        <f t="shared" si="0"/>
        <v>7600</v>
      </c>
      <c r="J7" s="4">
        <f t="shared" si="0"/>
        <v>7000</v>
      </c>
      <c r="K7" s="4">
        <f t="shared" si="0"/>
        <v>7000</v>
      </c>
      <c r="L7" s="4">
        <f t="shared" si="0"/>
        <v>7000</v>
      </c>
      <c r="M7" s="4">
        <f t="shared" si="0"/>
        <v>7000</v>
      </c>
      <c r="N7" s="4">
        <f t="shared" si="0"/>
        <v>7000</v>
      </c>
      <c r="O7" s="4">
        <f t="shared" si="0"/>
        <v>85650</v>
      </c>
    </row>
    <row r="8" spans="1:15" ht="12.75">
      <c r="A8" s="17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ht="12.75">
      <c r="A9" s="18" t="s">
        <v>16</v>
      </c>
      <c r="B9" s="3" t="s">
        <v>20</v>
      </c>
      <c r="O9" s="6"/>
      <c r="P9" s="28"/>
    </row>
    <row r="10" spans="1:16" ht="12.75">
      <c r="A10" s="1" t="s">
        <v>25</v>
      </c>
      <c r="B10" s="1" t="s">
        <v>23</v>
      </c>
      <c r="C10" s="1">
        <v>500</v>
      </c>
      <c r="D10" s="1">
        <v>250</v>
      </c>
      <c r="E10" s="1">
        <v>250</v>
      </c>
      <c r="F10" s="1">
        <v>250</v>
      </c>
      <c r="G10" s="1">
        <v>250</v>
      </c>
      <c r="H10" s="1">
        <v>250</v>
      </c>
      <c r="I10" s="1">
        <v>100</v>
      </c>
      <c r="J10" s="1">
        <v>100</v>
      </c>
      <c r="K10" s="1">
        <v>250</v>
      </c>
      <c r="L10" s="1">
        <v>250</v>
      </c>
      <c r="M10" s="1">
        <v>250</v>
      </c>
      <c r="N10" s="1">
        <v>250</v>
      </c>
      <c r="O10" s="26">
        <f>SUM(B10:N10)</f>
        <v>2950</v>
      </c>
      <c r="P10" s="29"/>
    </row>
    <row r="11" spans="1:16" ht="12.75">
      <c r="A11" s="13" t="s">
        <v>26</v>
      </c>
      <c r="B11" s="1" t="s">
        <v>24</v>
      </c>
      <c r="C11" s="26">
        <v>300</v>
      </c>
      <c r="D11" s="26">
        <v>300</v>
      </c>
      <c r="E11" s="26">
        <v>300</v>
      </c>
      <c r="F11" s="26">
        <v>300</v>
      </c>
      <c r="G11" s="26">
        <v>300</v>
      </c>
      <c r="H11" s="26">
        <v>300</v>
      </c>
      <c r="I11" s="26">
        <v>300</v>
      </c>
      <c r="J11" s="26">
        <v>300</v>
      </c>
      <c r="K11" s="26">
        <v>300</v>
      </c>
      <c r="L11" s="26">
        <v>300</v>
      </c>
      <c r="M11" s="26">
        <v>300</v>
      </c>
      <c r="N11" s="26">
        <v>300</v>
      </c>
      <c r="O11" s="26">
        <f aca="true" t="shared" si="1" ref="O11:O17">SUM(B11:N11)</f>
        <v>3600</v>
      </c>
      <c r="P11" s="27"/>
    </row>
    <row r="12" spans="1:16" ht="12.75">
      <c r="A12" s="13" t="s">
        <v>29</v>
      </c>
      <c r="B12" s="1" t="s">
        <v>32</v>
      </c>
      <c r="C12" s="26">
        <v>300</v>
      </c>
      <c r="D12" s="26">
        <v>300</v>
      </c>
      <c r="E12" s="26">
        <v>300</v>
      </c>
      <c r="F12" s="26">
        <v>300</v>
      </c>
      <c r="G12" s="26">
        <v>300</v>
      </c>
      <c r="H12" s="26">
        <v>300</v>
      </c>
      <c r="I12" s="26">
        <v>300</v>
      </c>
      <c r="J12" s="26">
        <v>300</v>
      </c>
      <c r="K12" s="26">
        <v>300</v>
      </c>
      <c r="L12" s="26">
        <v>300</v>
      </c>
      <c r="M12" s="26">
        <v>300</v>
      </c>
      <c r="N12" s="26">
        <v>300</v>
      </c>
      <c r="O12" s="26">
        <f t="shared" si="1"/>
        <v>3600</v>
      </c>
      <c r="P12" s="27"/>
    </row>
    <row r="13" spans="1:16" ht="12.75">
      <c r="A13" s="13" t="s">
        <v>30</v>
      </c>
      <c r="B13" s="1" t="s">
        <v>37</v>
      </c>
      <c r="C13" s="26">
        <v>50</v>
      </c>
      <c r="D13" s="26">
        <v>50</v>
      </c>
      <c r="E13" s="26">
        <v>50</v>
      </c>
      <c r="F13" s="26">
        <v>50</v>
      </c>
      <c r="G13" s="26">
        <v>50</v>
      </c>
      <c r="H13" s="26">
        <v>50</v>
      </c>
      <c r="I13" s="26">
        <v>50</v>
      </c>
      <c r="J13" s="26">
        <v>50</v>
      </c>
      <c r="K13" s="26">
        <v>50</v>
      </c>
      <c r="L13" s="26">
        <v>50</v>
      </c>
      <c r="M13" s="26">
        <v>50</v>
      </c>
      <c r="N13" s="26">
        <v>50</v>
      </c>
      <c r="O13" s="26">
        <f>SUM(B13:N13)</f>
        <v>600</v>
      </c>
      <c r="P13" s="27"/>
    </row>
    <row r="14" spans="1:16" ht="12.75">
      <c r="A14" s="13"/>
      <c r="B14" s="1" t="s">
        <v>33</v>
      </c>
      <c r="C14" s="1">
        <v>500</v>
      </c>
      <c r="D14" s="1">
        <v>600</v>
      </c>
      <c r="E14" s="1">
        <v>600</v>
      </c>
      <c r="F14" s="1">
        <v>600</v>
      </c>
      <c r="G14" s="1">
        <v>600</v>
      </c>
      <c r="H14" s="1">
        <v>600</v>
      </c>
      <c r="I14" s="1">
        <v>400</v>
      </c>
      <c r="J14" s="1">
        <v>400</v>
      </c>
      <c r="K14" s="1">
        <v>600</v>
      </c>
      <c r="L14" s="1">
        <v>600</v>
      </c>
      <c r="M14" s="1">
        <v>600</v>
      </c>
      <c r="N14" s="1">
        <v>600</v>
      </c>
      <c r="O14" s="26">
        <f>SUM(B14:N14)</f>
        <v>6700</v>
      </c>
      <c r="P14" s="27"/>
    </row>
    <row r="15" spans="1:16" ht="12.75">
      <c r="A15" s="13"/>
      <c r="B15" s="1" t="s">
        <v>34</v>
      </c>
      <c r="C15" s="26">
        <v>2500</v>
      </c>
      <c r="D15" s="26">
        <v>2500</v>
      </c>
      <c r="E15" s="26">
        <v>2500</v>
      </c>
      <c r="F15" s="26">
        <v>2500</v>
      </c>
      <c r="G15" s="26">
        <v>2500</v>
      </c>
      <c r="H15" s="26">
        <v>2500</v>
      </c>
      <c r="I15" s="26">
        <v>2500</v>
      </c>
      <c r="J15" s="26">
        <v>2500</v>
      </c>
      <c r="K15" s="26">
        <v>2500</v>
      </c>
      <c r="L15" s="26">
        <v>2500</v>
      </c>
      <c r="M15" s="26">
        <v>2500</v>
      </c>
      <c r="N15" s="26">
        <v>2500</v>
      </c>
      <c r="O15" s="26">
        <f t="shared" si="1"/>
        <v>30000</v>
      </c>
      <c r="P15" s="27"/>
    </row>
    <row r="16" spans="1:16" ht="12.75">
      <c r="A16" s="13"/>
      <c r="B16" s="1" t="s">
        <v>39</v>
      </c>
      <c r="C16" s="26">
        <v>75</v>
      </c>
      <c r="D16" s="26">
        <v>75</v>
      </c>
      <c r="E16" s="26">
        <v>75</v>
      </c>
      <c r="F16" s="26">
        <v>75</v>
      </c>
      <c r="G16" s="26">
        <v>75</v>
      </c>
      <c r="H16" s="26">
        <v>75</v>
      </c>
      <c r="I16" s="26">
        <v>75</v>
      </c>
      <c r="J16" s="26">
        <v>75</v>
      </c>
      <c r="K16" s="26">
        <v>75</v>
      </c>
      <c r="L16" s="26">
        <v>75</v>
      </c>
      <c r="M16" s="26">
        <v>75</v>
      </c>
      <c r="N16" s="26">
        <v>75</v>
      </c>
      <c r="O16" s="26">
        <f t="shared" si="1"/>
        <v>900</v>
      </c>
      <c r="P16" s="27"/>
    </row>
    <row r="17" spans="1:16" ht="12.75">
      <c r="A17" s="13"/>
      <c r="B17" s="1" t="s">
        <v>40</v>
      </c>
      <c r="C17" s="26">
        <v>300</v>
      </c>
      <c r="D17" s="26">
        <v>300</v>
      </c>
      <c r="E17" s="26">
        <v>300</v>
      </c>
      <c r="F17" s="26">
        <v>300</v>
      </c>
      <c r="G17" s="26">
        <v>300</v>
      </c>
      <c r="H17" s="26">
        <v>300</v>
      </c>
      <c r="I17" s="26">
        <v>300</v>
      </c>
      <c r="J17" s="26">
        <v>300</v>
      </c>
      <c r="K17" s="26">
        <v>300</v>
      </c>
      <c r="L17" s="26">
        <v>300</v>
      </c>
      <c r="M17" s="26">
        <v>300</v>
      </c>
      <c r="N17" s="26">
        <v>300</v>
      </c>
      <c r="O17" s="26">
        <f t="shared" si="1"/>
        <v>3600</v>
      </c>
      <c r="P17" s="27"/>
    </row>
    <row r="18" spans="2:16" ht="12.75">
      <c r="B18" s="6" t="s">
        <v>41</v>
      </c>
      <c r="C18" s="26">
        <v>120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f>SUM(B18:N18)</f>
        <v>120</v>
      </c>
      <c r="P18" s="27"/>
    </row>
    <row r="19" spans="2:16" ht="12" customHeight="1">
      <c r="B19" s="1" t="s">
        <v>42</v>
      </c>
      <c r="C19" s="26">
        <v>500</v>
      </c>
      <c r="D19" s="26"/>
      <c r="E19" s="26">
        <v>1000</v>
      </c>
      <c r="F19" s="26"/>
      <c r="G19" s="26"/>
      <c r="H19" s="26">
        <v>500</v>
      </c>
      <c r="I19" s="26"/>
      <c r="J19" s="26"/>
      <c r="K19" s="26">
        <v>250</v>
      </c>
      <c r="L19" s="26"/>
      <c r="M19" s="26"/>
      <c r="N19" s="26"/>
      <c r="O19" s="26">
        <f aca="true" t="shared" si="2" ref="O19:O26">SUM(B19:N19)</f>
        <v>2250</v>
      </c>
      <c r="P19" s="27"/>
    </row>
    <row r="20" spans="1:16" ht="12.75">
      <c r="A20" s="13"/>
      <c r="B20" s="6" t="s">
        <v>43</v>
      </c>
      <c r="C20" s="26">
        <v>100</v>
      </c>
      <c r="D20" s="26">
        <v>50</v>
      </c>
      <c r="E20" s="26">
        <v>200</v>
      </c>
      <c r="F20" s="26">
        <v>216.666666666667</v>
      </c>
      <c r="G20" s="26">
        <v>266.666666666667</v>
      </c>
      <c r="H20" s="26">
        <v>316.666666666667</v>
      </c>
      <c r="I20" s="26">
        <v>366.666666666667</v>
      </c>
      <c r="J20" s="26">
        <v>416.666666666667</v>
      </c>
      <c r="K20" s="26">
        <v>466.666666666667</v>
      </c>
      <c r="L20" s="26">
        <v>516.666666666667</v>
      </c>
      <c r="M20" s="26">
        <v>566.666666666667</v>
      </c>
      <c r="N20" s="26">
        <v>616.666666666667</v>
      </c>
      <c r="O20" s="26">
        <f t="shared" si="2"/>
        <v>4100.000000000003</v>
      </c>
      <c r="P20" s="27"/>
    </row>
    <row r="21" spans="2:16" ht="12.75">
      <c r="B21" s="1" t="s">
        <v>44</v>
      </c>
      <c r="C21" s="26">
        <v>40</v>
      </c>
      <c r="D21" s="26">
        <v>40</v>
      </c>
      <c r="E21" s="26">
        <v>40</v>
      </c>
      <c r="F21" s="26">
        <v>40</v>
      </c>
      <c r="G21" s="26">
        <v>40</v>
      </c>
      <c r="H21" s="26">
        <v>40</v>
      </c>
      <c r="I21" s="26">
        <v>40</v>
      </c>
      <c r="J21" s="26">
        <v>40</v>
      </c>
      <c r="K21" s="26">
        <v>40</v>
      </c>
      <c r="L21" s="26">
        <v>40</v>
      </c>
      <c r="M21" s="26">
        <v>40</v>
      </c>
      <c r="N21" s="26">
        <v>40</v>
      </c>
      <c r="O21" s="26">
        <f t="shared" si="2"/>
        <v>480</v>
      </c>
      <c r="P21" s="27"/>
    </row>
    <row r="22" spans="1:16" ht="12.75">
      <c r="A22" s="1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f t="shared" si="2"/>
        <v>0</v>
      </c>
      <c r="P22" s="27"/>
    </row>
    <row r="23" spans="1:16" ht="12.75">
      <c r="A23" s="1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f t="shared" si="2"/>
        <v>0</v>
      </c>
      <c r="P23" s="27"/>
    </row>
    <row r="24" spans="1:16" ht="12.75">
      <c r="A24" s="1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f t="shared" si="2"/>
        <v>0</v>
      </c>
      <c r="P24" s="27"/>
    </row>
    <row r="25" spans="3:16" ht="12.7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2"/>
        <v>0</v>
      </c>
      <c r="P25" s="27"/>
    </row>
    <row r="26" spans="2:16" ht="12.75">
      <c r="B26" s="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2"/>
        <v>0</v>
      </c>
      <c r="P26" s="27"/>
    </row>
    <row r="27" spans="1:17" ht="13.5" thickBot="1">
      <c r="A27" s="20" t="s">
        <v>6</v>
      </c>
      <c r="B27" s="7" t="s">
        <v>6</v>
      </c>
      <c r="C27" s="7">
        <f aca="true" t="shared" si="3" ref="C27:N27">SUM(C10:C26)</f>
        <v>5285</v>
      </c>
      <c r="D27" s="7">
        <f t="shared" si="3"/>
        <v>4465</v>
      </c>
      <c r="E27" s="7">
        <f t="shared" si="3"/>
        <v>5615</v>
      </c>
      <c r="F27" s="7">
        <f t="shared" si="3"/>
        <v>4631.666666666667</v>
      </c>
      <c r="G27" s="7">
        <f>SUM(G10:G26)</f>
        <v>4681.666666666667</v>
      </c>
      <c r="H27" s="7">
        <f t="shared" si="3"/>
        <v>5231.666666666667</v>
      </c>
      <c r="I27" s="7">
        <f t="shared" si="3"/>
        <v>4431.666666666667</v>
      </c>
      <c r="J27" s="7">
        <f t="shared" si="3"/>
        <v>4481.666666666667</v>
      </c>
      <c r="K27" s="7">
        <f t="shared" si="3"/>
        <v>5131.666666666667</v>
      </c>
      <c r="L27" s="7">
        <f t="shared" si="3"/>
        <v>4931.666666666667</v>
      </c>
      <c r="M27" s="7">
        <f t="shared" si="3"/>
        <v>4981.666666666667</v>
      </c>
      <c r="N27" s="7">
        <f t="shared" si="3"/>
        <v>5031.666666666667</v>
      </c>
      <c r="O27" s="7">
        <f>SUM(O9:O26)</f>
        <v>58900</v>
      </c>
      <c r="P27" s="25"/>
      <c r="Q27" s="5"/>
    </row>
    <row r="28" spans="1:17" ht="15" thickBot="1" thickTop="1">
      <c r="A28" s="13"/>
      <c r="B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0"/>
      <c r="Q28" s="10"/>
    </row>
    <row r="29" spans="1:17" ht="12.75">
      <c r="A29" s="12" t="s">
        <v>7</v>
      </c>
      <c r="B29" s="12" t="s">
        <v>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10"/>
    </row>
    <row r="30" spans="1:15" ht="12.75">
      <c r="A30" s="13" t="s">
        <v>8</v>
      </c>
      <c r="B30" s="13" t="s">
        <v>8</v>
      </c>
      <c r="C30" s="11">
        <v>0</v>
      </c>
      <c r="D30" s="11">
        <f>+C33</f>
        <v>2215</v>
      </c>
      <c r="E30" s="11">
        <f>+D33</f>
        <v>4750</v>
      </c>
      <c r="F30" s="11">
        <f aca="true" t="shared" si="4" ref="F30:M30">E33</f>
        <v>6385</v>
      </c>
      <c r="G30" s="11">
        <f t="shared" si="4"/>
        <v>8753.333333333332</v>
      </c>
      <c r="H30" s="11">
        <f t="shared" si="4"/>
        <v>11071.666666666664</v>
      </c>
      <c r="I30" s="11">
        <f>+H33</f>
        <v>13139.999999999996</v>
      </c>
      <c r="J30" s="11">
        <f>+I33</f>
        <v>16308.333333333328</v>
      </c>
      <c r="K30" s="11">
        <f t="shared" si="4"/>
        <v>18826.66666666666</v>
      </c>
      <c r="L30" s="11">
        <f t="shared" si="4"/>
        <v>20694.999999999993</v>
      </c>
      <c r="M30" s="11">
        <f t="shared" si="4"/>
        <v>22763.333333333325</v>
      </c>
      <c r="N30" s="11">
        <f>M33</f>
        <v>24781.666666666657</v>
      </c>
      <c r="O30" s="11">
        <f>+N33</f>
        <v>26749.99999999999</v>
      </c>
    </row>
    <row r="31" spans="1:15" ht="12.75">
      <c r="A31" s="13" t="s">
        <v>9</v>
      </c>
      <c r="B31" s="13" t="s">
        <v>9</v>
      </c>
      <c r="C31" s="11">
        <f aca="true" t="shared" si="5" ref="C31:N31">C7</f>
        <v>7500</v>
      </c>
      <c r="D31" s="11">
        <f t="shared" si="5"/>
        <v>7000</v>
      </c>
      <c r="E31" s="11">
        <f t="shared" si="5"/>
        <v>7250</v>
      </c>
      <c r="F31" s="11">
        <f t="shared" si="5"/>
        <v>7000</v>
      </c>
      <c r="G31" s="11">
        <f t="shared" si="5"/>
        <v>7000</v>
      </c>
      <c r="H31" s="11">
        <f t="shared" si="5"/>
        <v>7300</v>
      </c>
      <c r="I31" s="11">
        <f t="shared" si="5"/>
        <v>7600</v>
      </c>
      <c r="J31" s="11">
        <f t="shared" si="5"/>
        <v>7000</v>
      </c>
      <c r="K31" s="11">
        <f t="shared" si="5"/>
        <v>7000</v>
      </c>
      <c r="L31" s="11">
        <f t="shared" si="5"/>
        <v>7000</v>
      </c>
      <c r="M31" s="11">
        <f t="shared" si="5"/>
        <v>7000</v>
      </c>
      <c r="N31" s="11">
        <f t="shared" si="5"/>
        <v>7000</v>
      </c>
      <c r="O31" s="11">
        <f>SUM(B31:N31)</f>
        <v>85650</v>
      </c>
    </row>
    <row r="32" spans="1:16" ht="12.75">
      <c r="A32" s="13" t="s">
        <v>10</v>
      </c>
      <c r="B32" s="13" t="s">
        <v>10</v>
      </c>
      <c r="C32" s="30">
        <f aca="true" t="shared" si="6" ref="C32:N32">C27</f>
        <v>5285</v>
      </c>
      <c r="D32" s="30">
        <f t="shared" si="6"/>
        <v>4465</v>
      </c>
      <c r="E32" s="30">
        <f t="shared" si="6"/>
        <v>5615</v>
      </c>
      <c r="F32" s="30">
        <f t="shared" si="6"/>
        <v>4631.666666666667</v>
      </c>
      <c r="G32" s="30">
        <f t="shared" si="6"/>
        <v>4681.666666666667</v>
      </c>
      <c r="H32" s="30">
        <f t="shared" si="6"/>
        <v>5231.666666666667</v>
      </c>
      <c r="I32" s="30">
        <f t="shared" si="6"/>
        <v>4431.666666666667</v>
      </c>
      <c r="J32" s="30">
        <f t="shared" si="6"/>
        <v>4481.666666666667</v>
      </c>
      <c r="K32" s="30">
        <f t="shared" si="6"/>
        <v>5131.666666666667</v>
      </c>
      <c r="L32" s="30">
        <f t="shared" si="6"/>
        <v>4931.666666666667</v>
      </c>
      <c r="M32" s="30">
        <f t="shared" si="6"/>
        <v>4981.666666666667</v>
      </c>
      <c r="N32" s="30">
        <f t="shared" si="6"/>
        <v>5031.666666666667</v>
      </c>
      <c r="O32" s="30">
        <f>SUM(B32:N32)</f>
        <v>58899.99999999999</v>
      </c>
      <c r="P32" s="5"/>
    </row>
    <row r="33" spans="1:17" ht="13.5" thickBot="1">
      <c r="A33" s="14" t="s">
        <v>11</v>
      </c>
      <c r="B33" s="14" t="s">
        <v>11</v>
      </c>
      <c r="C33" s="15">
        <f>SUM(C30+C31)-C32</f>
        <v>2215</v>
      </c>
      <c r="D33" s="15">
        <f>SUM(D30+D31)-D32</f>
        <v>4750</v>
      </c>
      <c r="E33" s="15">
        <f>SUM(E30:E31)-E32</f>
        <v>6385</v>
      </c>
      <c r="F33" s="15">
        <f>SUM(F30:F31)-F32</f>
        <v>8753.333333333332</v>
      </c>
      <c r="G33" s="15">
        <f aca="true" t="shared" si="7" ref="G33:M33">SUM(G30+G31)-G32</f>
        <v>11071.666666666664</v>
      </c>
      <c r="H33" s="15">
        <f t="shared" si="7"/>
        <v>13139.999999999996</v>
      </c>
      <c r="I33" s="15">
        <f t="shared" si="7"/>
        <v>16308.333333333328</v>
      </c>
      <c r="J33" s="15">
        <f t="shared" si="7"/>
        <v>18826.66666666666</v>
      </c>
      <c r="K33" s="15">
        <f t="shared" si="7"/>
        <v>20694.999999999993</v>
      </c>
      <c r="L33" s="15">
        <f t="shared" si="7"/>
        <v>22763.333333333325</v>
      </c>
      <c r="M33" s="15">
        <f t="shared" si="7"/>
        <v>24781.666666666657</v>
      </c>
      <c r="N33" s="15">
        <f>SUM(N30+N31)-N32</f>
        <v>26749.99999999999</v>
      </c>
      <c r="O33" s="15">
        <f>SUM(O30+O31)-O32</f>
        <v>53499.99999999999</v>
      </c>
      <c r="P33" s="5"/>
      <c r="Q33" s="5"/>
    </row>
    <row r="35" spans="13:15" ht="12.75">
      <c r="M35" s="24"/>
      <c r="N35" s="10"/>
      <c r="O35" s="10"/>
    </row>
    <row r="36" spans="5:15" ht="12.75">
      <c r="E36" s="5"/>
      <c r="F36" s="5"/>
      <c r="G36" s="5"/>
      <c r="M36" s="5"/>
      <c r="N36" s="23"/>
      <c r="O36" s="10"/>
    </row>
    <row r="37" spans="5:7" ht="12.75"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</sheetData>
  <sheetProtection/>
  <printOptions horizontalCentered="1" verticalCentered="1"/>
  <pageMargins left="0.31496062992125984" right="0.4330708661417323" top="0.7086614173228347" bottom="0.6692913385826772" header="0.3937007874015748" footer="0.4330708661417323"/>
  <pageSetup fitToHeight="1" fitToWidth="1" horizontalDpi="300" verticalDpi="300" orientation="landscape" scale="69"/>
  <headerFooter alignWithMargins="0">
    <oddHeader>&amp;RRevenue &amp; Expense projection for the period ending Feb 2006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Virtual Everything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Virtual everything</dc:creator>
  <cp:keywords/>
  <dc:description/>
  <cp:lastModifiedBy>Francine Douglas</cp:lastModifiedBy>
  <cp:lastPrinted>2005-02-28T22:44:58Z</cp:lastPrinted>
  <dcterms:created xsi:type="dcterms:W3CDTF">1999-10-08T18:21:10Z</dcterms:created>
  <dcterms:modified xsi:type="dcterms:W3CDTF">2021-10-18T20:33:28Z</dcterms:modified>
  <cp:category/>
  <cp:version/>
  <cp:contentType/>
  <cp:contentStatus/>
</cp:coreProperties>
</file>